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<sst xmlns="http://schemas.openxmlformats.org/spreadsheetml/2006/main" count="32" uniqueCount="29">
  <si>
    <t>Metric</t>
  </si>
  <si>
    <t>Calculation Period</t>
  </si>
  <si>
    <t>Factors</t>
  </si>
  <si>
    <t xml:space="preserve">Result </t>
  </si>
  <si>
    <t>Customer Churn / Customer Retention Rate ( Customers at Start of the period - Customer at End of the period + New Customers)</t>
  </si>
  <si>
    <t>Monthly &amp; Quarterly</t>
  </si>
  <si>
    <t>Customer at start of the period</t>
  </si>
  <si>
    <t>Customer at end of the period</t>
  </si>
  <si>
    <t>New customer</t>
  </si>
  <si>
    <t>Result</t>
  </si>
  <si>
    <t>Revenue Churn ( Start ARR - Ending ARR + Total ARR )</t>
  </si>
  <si>
    <t>Start MRR / ARR</t>
  </si>
  <si>
    <t>Ending MRR / ARR</t>
  </si>
  <si>
    <t>Total New ARR</t>
  </si>
  <si>
    <t xml:space="preserve">Customer Lifetime Value ( Average Annual Revenue Per Customer </t>
  </si>
  <si>
    <t>Average Annual Revenue Per Customer</t>
  </si>
  <si>
    <t>Average Lifetime of Customer</t>
  </si>
  <si>
    <t>Customer Acquistion Cost (CAC)</t>
  </si>
  <si>
    <t>Amount Spent On Sales &amp; Marketing</t>
  </si>
  <si>
    <t>New Customer Acquired</t>
  </si>
  <si>
    <t>Months to Recover CAC</t>
  </si>
  <si>
    <t>CAC</t>
  </si>
  <si>
    <t>Monthly Recurring Revenue (MRR)</t>
  </si>
  <si>
    <t xml:space="preserve">Gross Margin (GM = Gross Revenue - Cost Of Sale) </t>
  </si>
  <si>
    <t>CAC TO CLV ( CLV must be 3 times greater than CAC )</t>
  </si>
  <si>
    <t>CLV</t>
  </si>
  <si>
    <t>Recurring Revenue ( Average Revenue Per Account * Total Accounts that month )</t>
  </si>
  <si>
    <t>Average Revenue Per Account</t>
  </si>
  <si>
    <t>Total Accounts Created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</si>
</sst>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4">
    <font>
      <sz val="10.0"/>
      <color rgb="FF000000"/>
      <name val="Arial"/>
    </font>
    <font>
      <b/>
      <sz val="14.0"/>
      <color theme="1"/>
      <name val="Arial"/>
    </font>
    <font>
      <color theme="1"/>
      <name val="Arial"/>
    </font>
    <font>
      <b/>
      <color theme="1"/>
      <name val="Arial"/>
    </font>
  </fonts>
  <fills count="9">
    <fill>
      <patternFill patternType="none"/>
    </fill>
    <fill>
      <patternFill patternType="lightGray"/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A2C4C9"/>
        <bgColor rgb="FFA2C4C9"/>
      </patternFill>
    </fill>
    <fill>
      <patternFill patternType="solid">
        <fgColor rgb="FFD0E0E3"/>
        <bgColor rgb="FFD0E0E3"/>
      </patternFill>
    </fill>
    <fill>
      <patternFill patternType="solid">
        <fgColor rgb="FFB6D7A8"/>
        <bgColor rgb="FFB6D7A8"/>
      </patternFill>
    </fill>
  </fills>
  <borders count="1">
    <border/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shrinkToFit="0" wrapText="1"/>
    </xf>
    <xf borderId="0" fillId="2" fontId="3" numFmtId="0" xfId="0" applyAlignment="1" applyFill="1" applyFont="1">
      <alignment readingOrder="0" shrinkToFit="0" wrapText="1"/>
    </xf>
    <xf borderId="0" fillId="2" fontId="2" numFmtId="0" xfId="0" applyAlignment="1" applyFont="1">
      <alignment shrinkToFit="0" wrapText="1"/>
    </xf>
    <xf borderId="0" fillId="2" fontId="2" numFmtId="0" xfId="0" applyAlignment="1" applyFont="1">
      <alignment readingOrder="0" shrinkToFit="0" wrapText="1"/>
    </xf>
    <xf borderId="0" fillId="2" fontId="2" numFmtId="10" xfId="0" applyAlignment="1" applyFont="1" applyNumberFormat="1">
      <alignment shrinkToFit="0" wrapText="1"/>
    </xf>
    <xf borderId="0" fillId="3" fontId="3" numFmtId="0" xfId="0" applyAlignment="1" applyFill="1" applyFont="1">
      <alignment readingOrder="0" shrinkToFit="0" wrapText="1"/>
    </xf>
    <xf borderId="0" fillId="3" fontId="3" numFmtId="0" xfId="0" applyAlignment="1" applyFont="1">
      <alignment shrinkToFit="0" wrapText="1"/>
    </xf>
    <xf borderId="0" fillId="3" fontId="2" numFmtId="0" xfId="0" applyAlignment="1" applyFont="1">
      <alignment shrinkToFit="0" wrapText="1"/>
    </xf>
    <xf borderId="0" fillId="3" fontId="2" numFmtId="164" xfId="0" applyAlignment="1" applyFont="1" applyNumberFormat="1">
      <alignment readingOrder="0" shrinkToFit="0" wrapText="1"/>
    </xf>
    <xf borderId="0" fillId="4" fontId="3" numFmtId="0" xfId="0" applyAlignment="1" applyFill="1" applyFont="1">
      <alignment readingOrder="0" shrinkToFit="0" wrapText="1"/>
    </xf>
    <xf borderId="0" fillId="4" fontId="3" numFmtId="0" xfId="0" applyAlignment="1" applyFont="1">
      <alignment shrinkToFit="0" wrapText="1"/>
    </xf>
    <xf borderId="0" fillId="4" fontId="2" numFmtId="0" xfId="0" applyAlignment="1" applyFont="1">
      <alignment shrinkToFit="0" wrapText="1"/>
    </xf>
    <xf borderId="0" fillId="4" fontId="2" numFmtId="164" xfId="0" applyAlignment="1" applyFont="1" applyNumberFormat="1">
      <alignment readingOrder="0" shrinkToFit="0" wrapText="1"/>
    </xf>
    <xf borderId="0" fillId="4" fontId="2" numFmtId="0" xfId="0" applyAlignment="1" applyFont="1">
      <alignment readingOrder="0" shrinkToFit="0" wrapText="1"/>
    </xf>
    <xf borderId="0" fillId="4" fontId="2" numFmtId="164" xfId="0" applyAlignment="1" applyFont="1" applyNumberFormat="1">
      <alignment shrinkToFit="0" wrapText="1"/>
    </xf>
    <xf borderId="0" fillId="5" fontId="3" numFmtId="0" xfId="0" applyAlignment="1" applyFill="1" applyFont="1">
      <alignment readingOrder="0" shrinkToFit="0" wrapText="1"/>
    </xf>
    <xf borderId="0" fillId="5" fontId="3" numFmtId="0" xfId="0" applyAlignment="1" applyFont="1">
      <alignment shrinkToFit="0" wrapText="1"/>
    </xf>
    <xf borderId="0" fillId="5" fontId="2" numFmtId="0" xfId="0" applyAlignment="1" applyFont="1">
      <alignment shrinkToFit="0" wrapText="1"/>
    </xf>
    <xf borderId="0" fillId="5" fontId="2" numFmtId="164" xfId="0" applyAlignment="1" applyFont="1" applyNumberFormat="1">
      <alignment readingOrder="0" shrinkToFit="0" wrapText="1"/>
    </xf>
    <xf borderId="0" fillId="5" fontId="2" numFmtId="0" xfId="0" applyAlignment="1" applyFont="1">
      <alignment readingOrder="0" shrinkToFit="0" wrapText="1"/>
    </xf>
    <xf borderId="0" fillId="5" fontId="2" numFmtId="164" xfId="0" applyAlignment="1" applyFont="1" applyNumberFormat="1">
      <alignment shrinkToFit="0" wrapText="1"/>
    </xf>
    <xf borderId="0" fillId="6" fontId="3" numFmtId="0" xfId="0" applyAlignment="1" applyFill="1" applyFont="1">
      <alignment readingOrder="0" shrinkToFit="0" wrapText="1"/>
    </xf>
    <xf borderId="0" fillId="6" fontId="3" numFmtId="0" xfId="0" applyAlignment="1" applyFont="1">
      <alignment shrinkToFit="0" wrapText="1"/>
    </xf>
    <xf borderId="0" fillId="6" fontId="2" numFmtId="0" xfId="0" applyAlignment="1" applyFont="1">
      <alignment shrinkToFit="0" wrapText="1"/>
    </xf>
    <xf borderId="0" fillId="7" fontId="3" numFmtId="0" xfId="0" applyAlignment="1" applyFill="1" applyFont="1">
      <alignment readingOrder="0" shrinkToFit="0" wrapText="1"/>
    </xf>
    <xf borderId="0" fillId="7" fontId="3" numFmtId="0" xfId="0" applyAlignment="1" applyFont="1">
      <alignment shrinkToFit="0" wrapText="1"/>
    </xf>
    <xf borderId="0" fillId="7" fontId="2" numFmtId="0" xfId="0" applyFont="1"/>
    <xf borderId="0" fillId="7" fontId="2" numFmtId="0" xfId="0" applyAlignment="1" applyFont="1">
      <alignment shrinkToFit="0" wrapText="1"/>
    </xf>
    <xf borderId="0" fillId="7" fontId="2" numFmtId="164" xfId="0" applyAlignment="1" applyFont="1" applyNumberFormat="1">
      <alignment readingOrder="0" shrinkToFit="0" wrapText="1"/>
    </xf>
    <xf borderId="0" fillId="7" fontId="2" numFmtId="164" xfId="0" applyAlignment="1" applyFont="1" applyNumberFormat="1">
      <alignment shrinkToFit="0" wrapText="1"/>
    </xf>
    <xf borderId="0" fillId="8" fontId="3" numFmtId="0" xfId="0" applyAlignment="1" applyFill="1" applyFont="1">
      <alignment readingOrder="0" shrinkToFit="0" wrapText="1"/>
    </xf>
    <xf borderId="0" fillId="8" fontId="3" numFmtId="0" xfId="0" applyAlignment="1" applyFont="1">
      <alignment shrinkToFit="0" wrapText="1"/>
    </xf>
    <xf borderId="0" fillId="8" fontId="2" numFmtId="0" xfId="0" applyFont="1"/>
    <xf borderId="0" fillId="8" fontId="2" numFmtId="0" xfId="0" applyAlignment="1" applyFont="1">
      <alignment shrinkToFit="0" wrapText="1"/>
    </xf>
    <xf borderId="0" fillId="0" fontId="2" numFmtId="0" xfId="0" applyAlignment="1" applyFont="1">
      <alignment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9.86"/>
    <col customWidth="1" min="2" max="2" width="30.71"/>
    <col customWidth="1" min="3" max="3" width="25.0"/>
    <col customWidth="1" min="4" max="4" width="23.0"/>
  </cols>
  <sheetData>
    <row r="1">
      <c r="A1" s="1" t="s">
        <v>0</v>
      </c>
      <c r="B1" s="1" t="s">
        <v>1</v>
      </c>
      <c r="C1" s="1" t="s">
        <v>2</v>
      </c>
      <c r="D1" s="2"/>
      <c r="E1" s="2"/>
      <c r="F1" s="1" t="s">
        <v>3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1.5" customHeight="1">
      <c r="A3" s="5"/>
      <c r="B3" s="5"/>
      <c r="C3" s="6">
        <v>100.0</v>
      </c>
      <c r="D3" s="6">
        <v>90.0</v>
      </c>
      <c r="E3" s="6">
        <v>5.0</v>
      </c>
      <c r="F3" s="7">
        <f>(D3-E3)/C3</f>
        <v>0.85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8" t="s">
        <v>10</v>
      </c>
      <c r="B4" s="9"/>
      <c r="C4" s="8" t="s">
        <v>11</v>
      </c>
      <c r="D4" s="8" t="s">
        <v>12</v>
      </c>
      <c r="E4" s="8" t="s">
        <v>13</v>
      </c>
      <c r="F4" s="8" t="s">
        <v>9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10"/>
      <c r="B5" s="10"/>
      <c r="C5" s="11">
        <v>100.0</v>
      </c>
      <c r="D5" s="11">
        <v>300.0</v>
      </c>
      <c r="E5" s="11">
        <v>100.0</v>
      </c>
      <c r="F5" s="10">
        <f>((C5-D5)-E5)/C5</f>
        <v>-3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12" t="s">
        <v>14</v>
      </c>
      <c r="B6" s="13"/>
      <c r="C6" s="12" t="s">
        <v>15</v>
      </c>
      <c r="D6" s="12" t="s">
        <v>16</v>
      </c>
      <c r="E6" s="13"/>
      <c r="F6" s="12" t="s">
        <v>9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14"/>
      <c r="B7" s="14"/>
      <c r="C7" s="15">
        <v>100000.0</v>
      </c>
      <c r="D7" s="16">
        <v>5.0</v>
      </c>
      <c r="E7" s="14"/>
      <c r="F7" s="17">
        <f>C7*D7</f>
        <v>500000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18" t="s">
        <v>17</v>
      </c>
      <c r="B8" s="19"/>
      <c r="C8" s="18" t="s">
        <v>18</v>
      </c>
      <c r="D8" s="18" t="s">
        <v>19</v>
      </c>
      <c r="E8" s="19"/>
      <c r="F8" s="19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20"/>
      <c r="B9" s="20"/>
      <c r="C9" s="21">
        <v>500.0</v>
      </c>
      <c r="D9" s="22">
        <v>1.0</v>
      </c>
      <c r="E9" s="20"/>
      <c r="F9" s="23">
        <f>C9/D9</f>
        <v>500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24" t="s">
        <v>20</v>
      </c>
      <c r="B10" s="25"/>
      <c r="C10" s="24" t="s">
        <v>21</v>
      </c>
      <c r="D10" s="24" t="s">
        <v>22</v>
      </c>
      <c r="E10" s="24" t="s">
        <v>23</v>
      </c>
      <c r="F10" s="25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26"/>
      <c r="B11" s="26"/>
      <c r="C11" s="26"/>
      <c r="D11" s="26"/>
      <c r="E11" s="26"/>
      <c r="F11" s="26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27" t="s">
        <v>24</v>
      </c>
      <c r="B12" s="28"/>
      <c r="C12" s="27" t="s">
        <v>21</v>
      </c>
      <c r="D12" s="27" t="s">
        <v>25</v>
      </c>
      <c r="E12" s="28"/>
      <c r="F12" s="27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29"/>
      <c r="B13" s="30"/>
      <c r="C13" s="31">
        <v>500.0</v>
      </c>
      <c r="D13" s="31">
        <v>500000.0</v>
      </c>
      <c r="E13" s="30"/>
      <c r="F13" s="32">
        <f>C13-D13</f>
        <v>-499500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3" t="s">
        <v>26</v>
      </c>
      <c r="B14" s="34"/>
      <c r="C14" s="33" t="s">
        <v>27</v>
      </c>
      <c r="D14" s="33" t="s">
        <v>28</v>
      </c>
      <c r="E14" s="34"/>
      <c r="F14" s="34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5"/>
      <c r="B15" s="36"/>
      <c r="C15" s="36"/>
      <c r="D15" s="36"/>
      <c r="E15" s="36"/>
      <c r="F15" s="36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>
      <c r="A22" s="3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>
      <c r="A24" s="3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>
      <c r="A26" s="3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>
      <c r="A28" s="3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drawing r:id="rId1"/>
</worksheet>
</file>